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<sst xmlns="http://schemas.openxmlformats.org/spreadsheetml/2006/main" count="170" uniqueCount="144">
  <si>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</si>
  <si>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</si>
  <si>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</si>
  <si>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</si>
  <si>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</si>
  <si>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</si>
  <si>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</si>
  <si>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</si>
  <si>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</si>
  <si>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</si>
  <si>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</si>
  <si>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</si>
  <si>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</si>
  <si>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</si>
  <si>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</si>
  <si>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</si>
  <si>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</si>
  <si>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</si>
  <si>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</si>
  <si>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</si>
  <si>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</si>
  <si>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</si>
  <si>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</si>
  <si>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</si>
  <si>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</si>
  <si>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</si>
  <si>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</si>
  <si>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</si>
  <si>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</si>
  <si>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</si>
  <si>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</si>
  <si>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</si>
  <si>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</si>
  <si>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</si>
  <si>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</si>
  <si>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</si>
  <si>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</si>
  <si>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</si>
  <si>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</si>
  <si>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</si>
  <si>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</si>
  <si>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</si>
  <si>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</si>
  <si>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</si>
  <si>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</si>
  <si>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</si>
  <si>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</si>
  <si>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</si>
  <si>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</si>
  <si>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</si>
  <si>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</si>
  <si>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</si>
  <si>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</si>
  <si>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</si>
  <si>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</si>
  <si>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</si>
  <si>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</si>
  <si>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</si>
  <si>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</si>
  <si>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</si>
  <si>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</si>
  <si>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</si>
  <si>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</si>
  <si>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</si>
  <si>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</si>
  <si>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</si>
  <si>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</si>
  <si>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</si>
  <si>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</si>
  <si>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</si>
  <si>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</si>
  <si>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</si>
  <si>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</si>
  <si>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</si>
  <si>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</si>
  <si>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</si>
  <si>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</si>
  <si>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</si>
  <si>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</si>
  <si>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</si>
  <si>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</si>
  <si>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</si>
  <si>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</si>
  <si>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</si>
  <si>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</si>
  <si>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</si>
  <si>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</si>
  <si>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</si>
  <si>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</si>
  <si>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</si>
  <si>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</si>
  <si>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</si>
  <si>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</si>
  <si>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</si>
  <si>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</si>
  <si>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</si>
  <si>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</si>
  <si>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</si>
  <si>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</si>
  <si>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</si>
  <si>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</si>
  <si>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</si>
  <si>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</si>
  <si>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</si>
  <si>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</si>
  <si>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</si>
  <si>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</si>
  <si>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</si>
  <si>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</si>
  <si>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</si>
  <si>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</si>
  <si>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</si>
  <si>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</si>
  <si>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</si>
  <si>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</si>
  <si>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</si>
  <si>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</si>
  <si>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</si>
  <si>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</si>
  <si>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</si>
  <si>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</si>
  <si>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</si>
  <si>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</si>
  <si>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</si>
  <si>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</si>
  <si>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</si>
  <si>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</si>
  <si>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</si>
  <si>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</si>
  <si>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</si>
  <si>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</si>
  <si>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</si>
  <si>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</si>
  <si>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</si>
  <si>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</si>
  <si>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Грінченко</t>
  </si>
  <si>
    <t>(097)4490690</t>
  </si>
  <si>
    <t>(05168) 9 18 09</t>
  </si>
  <si>
    <t>8 січня 2015 року</t>
  </si>
  <si>
    <t>inbox@bg.mk.court.gov.ua</t>
  </si>
  <si>
    <t>2014 рік</t>
  </si>
  <si>
    <t>Березнегуватський районний суд Миколаївської області</t>
  </si>
  <si>
    <t>56203. Миколаївська область</t>
  </si>
  <si>
    <t>смт. Березнегувате. вул. Леніна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</si>
</sst>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430</v>
      </c>
      <c r="D9" s="82">
        <f aca="true" t="shared" si="0" ref="D9:T9">SUM(D10:D16,D19:D27)</f>
        <v>5</v>
      </c>
      <c r="E9" s="75">
        <f t="shared" si="0"/>
        <v>137472.33999999997</v>
      </c>
      <c r="F9" s="75">
        <f t="shared" si="0"/>
        <v>1218</v>
      </c>
      <c r="G9" s="75">
        <f t="shared" si="0"/>
        <v>342</v>
      </c>
      <c r="H9" s="75">
        <f t="shared" si="0"/>
        <v>112375.37999999999</v>
      </c>
      <c r="I9" s="82">
        <f t="shared" si="0"/>
        <v>0</v>
      </c>
      <c r="J9" s="75">
        <f t="shared" si="0"/>
        <v>0</v>
      </c>
      <c r="K9" s="82">
        <f>SUM(K10:K16,K19:K27)</f>
        <v>9</v>
      </c>
      <c r="L9" s="75">
        <f t="shared" si="0"/>
        <v>2192.86</v>
      </c>
      <c r="M9" s="75">
        <f t="shared" si="0"/>
        <v>61</v>
      </c>
      <c r="N9" s="75">
        <f t="shared" si="0"/>
        <v>15803.67</v>
      </c>
      <c r="O9" s="82">
        <f t="shared" si="0"/>
        <v>82</v>
      </c>
      <c r="P9" s="75">
        <f t="shared" si="0"/>
        <v>23728.96</v>
      </c>
      <c r="Q9" s="82">
        <f t="shared" si="0"/>
        <v>3</v>
      </c>
      <c r="R9" s="75">
        <f t="shared" si="0"/>
        <v>730.8</v>
      </c>
      <c r="S9" s="82">
        <f t="shared" si="0"/>
        <v>79</v>
      </c>
      <c r="T9" s="75">
        <f t="shared" si="0"/>
        <v>22998.16</v>
      </c>
    </row>
    <row r="10" spans="1:20" ht="16.5" customHeight="1">
      <c r="A10" s="83">
        <v>2</v>
      </c>
      <c r="B10" s="99" t="s">
        <v>5</v>
      </c>
      <c r="C10" s="85">
        <v>263</v>
      </c>
      <c r="D10" s="85">
        <v>5</v>
      </c>
      <c r="E10" s="76">
        <v>102028.54</v>
      </c>
      <c r="F10" s="76">
        <v>1218</v>
      </c>
      <c r="G10" s="76">
        <v>179</v>
      </c>
      <c r="H10" s="76">
        <v>77648.78</v>
      </c>
      <c r="I10" s="76"/>
      <c r="J10" s="76"/>
      <c r="K10" s="76">
        <v>6</v>
      </c>
      <c r="L10" s="76">
        <v>1712.76</v>
      </c>
      <c r="M10" s="76">
        <v>59</v>
      </c>
      <c r="N10" s="76">
        <v>15438.27</v>
      </c>
      <c r="O10" s="85">
        <f aca="true" t="shared" si="1" ref="O10:P12">SUM(Q10,S10)</f>
        <v>81</v>
      </c>
      <c r="P10" s="76">
        <f t="shared" si="1"/>
        <v>23485.36</v>
      </c>
      <c r="Q10" s="85">
        <v>3</v>
      </c>
      <c r="R10" s="76">
        <v>730.8</v>
      </c>
      <c r="S10" s="85">
        <v>78</v>
      </c>
      <c r="T10" s="76">
        <v>22754.56</v>
      </c>
    </row>
    <row r="11" spans="1:20" ht="19.5" customHeight="1">
      <c r="A11" s="83">
        <v>3</v>
      </c>
      <c r="B11" s="99" t="s">
        <v>1</v>
      </c>
      <c r="C11" s="85">
        <v>63</v>
      </c>
      <c r="D11" s="85"/>
      <c r="E11" s="76">
        <v>15346.8</v>
      </c>
      <c r="F11" s="76"/>
      <c r="G11" s="76">
        <v>60</v>
      </c>
      <c r="H11" s="76">
        <v>14741.2</v>
      </c>
      <c r="I11" s="76"/>
      <c r="J11" s="76"/>
      <c r="K11" s="85">
        <v>1</v>
      </c>
      <c r="L11" s="76">
        <v>243.6</v>
      </c>
      <c r="M11" s="85">
        <v>1</v>
      </c>
      <c r="N11" s="76">
        <v>243.6</v>
      </c>
      <c r="O11" s="85">
        <f t="shared" si="1"/>
        <v>1</v>
      </c>
      <c r="P11" s="76">
        <f t="shared" si="1"/>
        <v>243.6</v>
      </c>
      <c r="Q11" s="85"/>
      <c r="R11" s="76"/>
      <c r="S11" s="85">
        <v>1</v>
      </c>
      <c r="T11" s="76">
        <v>243.6</v>
      </c>
    </row>
    <row r="12" spans="1:20" ht="15" customHeight="1">
      <c r="A12" s="83">
        <v>4</v>
      </c>
      <c r="B12" s="99" t="s">
        <v>67</v>
      </c>
      <c r="C12" s="85">
        <v>61</v>
      </c>
      <c r="D12" s="85"/>
      <c r="E12" s="76">
        <v>14859.6</v>
      </c>
      <c r="F12" s="76"/>
      <c r="G12" s="76">
        <v>61</v>
      </c>
      <c r="H12" s="76">
        <v>14868.2</v>
      </c>
      <c r="I12" s="76"/>
      <c r="J12" s="76"/>
      <c r="K12" s="85"/>
      <c r="L12" s="76"/>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6</v>
      </c>
      <c r="D14" s="85"/>
      <c r="E14" s="76">
        <v>730.8</v>
      </c>
      <c r="F14" s="76"/>
      <c r="G14" s="76">
        <v>6</v>
      </c>
      <c r="H14" s="76">
        <v>730.8</v>
      </c>
      <c r="I14" s="76"/>
      <c r="J14" s="76"/>
      <c r="K14" s="76">
        <v>1</v>
      </c>
      <c r="L14" s="76">
        <v>114.7</v>
      </c>
      <c r="M14" s="76"/>
      <c r="N14" s="76"/>
      <c r="O14" s="85">
        <f t="shared" si="2"/>
        <v>0</v>
      </c>
      <c r="P14" s="76">
        <f t="shared" si="2"/>
        <v>0</v>
      </c>
      <c r="Q14" s="85"/>
      <c r="R14" s="76"/>
      <c r="S14" s="85"/>
      <c r="T14" s="76"/>
    </row>
    <row r="15" spans="1:20" ht="21" customHeight="1">
      <c r="A15" s="83">
        <v>7</v>
      </c>
      <c r="B15" s="99" t="s">
        <v>7</v>
      </c>
      <c r="C15" s="85">
        <v>28</v>
      </c>
      <c r="D15" s="85"/>
      <c r="E15" s="76">
        <v>3410.4</v>
      </c>
      <c r="F15" s="76"/>
      <c r="G15" s="76">
        <v>27</v>
      </c>
      <c r="H15" s="76">
        <v>3290</v>
      </c>
      <c r="I15" s="76"/>
      <c r="J15" s="76"/>
      <c r="K15" s="76">
        <v>1</v>
      </c>
      <c r="L15" s="76">
        <v>121.8</v>
      </c>
      <c r="M15" s="76">
        <v>1</v>
      </c>
      <c r="N15" s="76">
        <v>121.8</v>
      </c>
      <c r="O15" s="85">
        <f t="shared" si="2"/>
        <v>0</v>
      </c>
      <c r="P15" s="76">
        <f t="shared" si="2"/>
        <v>0</v>
      </c>
      <c r="Q15" s="85"/>
      <c r="R15" s="76"/>
      <c r="S15" s="85"/>
      <c r="T15" s="76"/>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3</v>
      </c>
      <c r="D19" s="85"/>
      <c r="E19" s="76">
        <v>365.4</v>
      </c>
      <c r="F19" s="76"/>
      <c r="G19" s="76">
        <v>3</v>
      </c>
      <c r="H19" s="76">
        <v>365.4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121.8</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5</v>
      </c>
      <c r="D23" s="85"/>
      <c r="E23" s="76">
        <v>609</v>
      </c>
      <c r="F23" s="76"/>
      <c r="G23" s="76">
        <v>5</v>
      </c>
      <c r="H23" s="76">
        <v>609.2</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23</v>
      </c>
      <c r="D44" s="82">
        <f aca="true" t="shared" si="5" ref="D44:T44">SUM(D45:D51)</f>
        <v>0</v>
      </c>
      <c r="E44" s="75">
        <f>SUM(E45:E51)</f>
        <v>1680.84</v>
      </c>
      <c r="F44" s="75">
        <f t="shared" si="5"/>
        <v>0</v>
      </c>
      <c r="G44" s="75">
        <f>SUM(G45:G51)</f>
        <v>23</v>
      </c>
      <c r="H44" s="75">
        <f>SUM(H45:H51)</f>
        <v>1680.84</v>
      </c>
      <c r="I44" s="82">
        <f t="shared" si="5"/>
        <v>0</v>
      </c>
      <c r="J44" s="75">
        <f t="shared" si="5"/>
        <v>0</v>
      </c>
      <c r="K44" s="82">
        <f t="shared" si="5"/>
        <v>0</v>
      </c>
      <c r="L44" s="75">
        <f t="shared" si="5"/>
        <v>0</v>
      </c>
      <c r="M44" s="82">
        <f>SUM(M45:M51)</f>
        <v>0</v>
      </c>
      <c r="N44" s="75">
        <f>SUM(N45:N51)</f>
        <v>0</v>
      </c>
      <c r="O44" s="82">
        <f t="shared" si="5"/>
        <v>0</v>
      </c>
      <c r="P44" s="75">
        <f t="shared" si="5"/>
        <v>0</v>
      </c>
      <c r="Q44" s="82">
        <f t="shared" si="5"/>
        <v>0</v>
      </c>
      <c r="R44" s="75">
        <f t="shared" si="5"/>
        <v>0</v>
      </c>
      <c r="S44" s="82">
        <f t="shared" si="5"/>
        <v>0</v>
      </c>
      <c r="T44" s="75">
        <f t="shared" si="5"/>
        <v>0</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23</v>
      </c>
      <c r="D46" s="85"/>
      <c r="E46" s="76">
        <v>1680.84</v>
      </c>
      <c r="F46" s="76"/>
      <c r="G46" s="76">
        <v>23</v>
      </c>
      <c r="H46" s="76">
        <v>1680.84</v>
      </c>
      <c r="I46" s="76"/>
      <c r="J46" s="76"/>
      <c r="K46" s="85"/>
      <c r="L46" s="76"/>
      <c r="M46" s="85"/>
      <c r="N46" s="76"/>
      <c r="O46" s="85">
        <f>SUM(Q46,S46)</f>
        <v>0</v>
      </c>
      <c r="P46" s="76">
        <f>SUM(R46,T46)</f>
        <v>0</v>
      </c>
      <c r="Q46" s="85"/>
      <c r="R46" s="76"/>
      <c r="S46" s="85"/>
      <c r="T46" s="76"/>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20</v>
      </c>
      <c r="D52" s="82">
        <f aca="true" t="shared" si="7" ref="D52:P52">SUM(D53:D57)</f>
        <v>0</v>
      </c>
      <c r="E52" s="75">
        <f t="shared" si="7"/>
        <v>74</v>
      </c>
      <c r="F52" s="75">
        <f t="shared" si="7"/>
        <v>0</v>
      </c>
      <c r="G52" s="75">
        <f>SUM(G53:G57)</f>
        <v>18</v>
      </c>
      <c r="H52" s="75">
        <f>SUM(H53:H57)</f>
        <v>69</v>
      </c>
      <c r="I52" s="82">
        <f t="shared" si="7"/>
        <v>0</v>
      </c>
      <c r="J52" s="75">
        <f t="shared" si="7"/>
        <v>0</v>
      </c>
      <c r="K52" s="82">
        <f t="shared" si="7"/>
        <v>0</v>
      </c>
      <c r="L52" s="75">
        <f t="shared" si="7"/>
        <v>0</v>
      </c>
      <c r="M52" s="82">
        <f>SUM(M53:M57)</f>
        <v>0</v>
      </c>
      <c r="N52" s="75">
        <f>SUM(N53:N57)</f>
        <v>0</v>
      </c>
      <c r="O52" s="82">
        <f t="shared" si="7"/>
        <v>2</v>
      </c>
      <c r="P52" s="75">
        <f t="shared" si="7"/>
        <v>6</v>
      </c>
      <c r="Q52" s="82"/>
      <c r="R52" s="75"/>
      <c r="S52" s="82"/>
      <c r="T52" s="75"/>
    </row>
    <row r="53" spans="1:20" ht="14.25" customHeight="1">
      <c r="A53" s="83">
        <v>45</v>
      </c>
      <c r="B53" s="99" t="s">
        <v>33</v>
      </c>
      <c r="C53" s="85">
        <v>3</v>
      </c>
      <c r="D53" s="85">
        <v>0</v>
      </c>
      <c r="E53" s="76">
        <v>3</v>
      </c>
      <c r="F53" s="76">
        <v>0</v>
      </c>
      <c r="G53" s="76">
        <v>3</v>
      </c>
      <c r="H53" s="76">
        <v>3</v>
      </c>
      <c r="I53" s="76"/>
      <c r="J53" s="76"/>
      <c r="K53" s="85"/>
      <c r="L53" s="76"/>
      <c r="M53" s="85"/>
      <c r="N53" s="76"/>
      <c r="O53" s="85">
        <f t="shared" si="6"/>
        <v>0</v>
      </c>
      <c r="P53" s="76">
        <f t="shared" si="6"/>
        <v>0</v>
      </c>
      <c r="Q53" s="85"/>
      <c r="R53" s="76"/>
      <c r="S53" s="85"/>
      <c r="T53" s="76"/>
    </row>
    <row r="54" spans="1:20" ht="22.5" customHeight="1">
      <c r="A54" s="83">
        <v>46</v>
      </c>
      <c r="B54" s="99" t="s">
        <v>34</v>
      </c>
      <c r="C54" s="85">
        <v>15</v>
      </c>
      <c r="D54" s="85">
        <v>0</v>
      </c>
      <c r="E54" s="76">
        <v>51</v>
      </c>
      <c r="F54" s="76">
        <v>0</v>
      </c>
      <c r="G54" s="76">
        <v>13</v>
      </c>
      <c r="H54" s="76">
        <v>46</v>
      </c>
      <c r="I54" s="76"/>
      <c r="J54" s="76"/>
      <c r="K54" s="85"/>
      <c r="L54" s="76"/>
      <c r="M54" s="85"/>
      <c r="N54" s="76"/>
      <c r="O54" s="85">
        <f t="shared" si="6"/>
        <v>2</v>
      </c>
      <c r="P54" s="76">
        <f t="shared" si="6"/>
        <v>6</v>
      </c>
      <c r="Q54" s="85"/>
      <c r="R54" s="76"/>
      <c r="S54" s="85">
        <v>2</v>
      </c>
      <c r="T54" s="76">
        <v>6</v>
      </c>
    </row>
    <row r="55" spans="1:20" ht="24.75" customHeight="1">
      <c r="A55" s="83">
        <v>47</v>
      </c>
      <c r="B55" s="99" t="s">
        <v>35</v>
      </c>
      <c r="C55" s="85">
        <v>1</v>
      </c>
      <c r="D55" s="85">
        <v>0</v>
      </c>
      <c r="E55" s="76">
        <v>5</v>
      </c>
      <c r="F55" s="76">
        <v>0</v>
      </c>
      <c r="G55" s="76">
        <v>1</v>
      </c>
      <c r="H55" s="76">
        <v>5</v>
      </c>
      <c r="I55" s="76"/>
      <c r="J55" s="76"/>
      <c r="K55" s="85"/>
      <c r="L55" s="76"/>
      <c r="M55" s="85"/>
      <c r="N55" s="76"/>
      <c r="O55" s="85">
        <f t="shared" si="6"/>
        <v>0</v>
      </c>
      <c r="P55" s="76">
        <f t="shared" si="6"/>
        <v>0</v>
      </c>
      <c r="Q55" s="85"/>
      <c r="R55" s="76"/>
      <c r="S55" s="85"/>
      <c r="T55" s="76"/>
    </row>
    <row r="56" spans="1:20" ht="24" customHeight="1">
      <c r="A56" s="83">
        <v>48</v>
      </c>
      <c r="B56" s="99" t="s">
        <v>36</v>
      </c>
      <c r="C56" s="85">
        <v>1</v>
      </c>
      <c r="D56" s="85">
        <v>0</v>
      </c>
      <c r="E56" s="76">
        <v>15</v>
      </c>
      <c r="F56" s="76">
        <v>0</v>
      </c>
      <c r="G56" s="76">
        <v>1</v>
      </c>
      <c r="H56" s="76">
        <v>15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429</v>
      </c>
      <c r="D58" s="85">
        <v>0</v>
      </c>
      <c r="E58" s="76">
        <v>15127.5600000002</v>
      </c>
      <c r="F58" s="76">
        <v>0</v>
      </c>
      <c r="G58" s="76">
        <v>197</v>
      </c>
      <c r="H58" s="76">
        <v>7193.83999999999</v>
      </c>
      <c r="I58" s="76"/>
      <c r="J58" s="76"/>
      <c r="K58" s="85"/>
      <c r="L58" s="76"/>
      <c r="M58" s="85">
        <v>429</v>
      </c>
      <c r="N58" s="76">
        <v>15672.1400000002</v>
      </c>
      <c r="O58" s="85">
        <f>SUM(Q58,S58)</f>
        <v>0</v>
      </c>
      <c r="P58" s="76">
        <f>SUM(R58,T58)</f>
        <v>0</v>
      </c>
      <c r="Q58" s="85"/>
      <c r="R58" s="76"/>
      <c r="S58" s="85"/>
      <c r="T58" s="76"/>
    </row>
    <row r="59" spans="1:20" ht="15.75">
      <c r="A59" s="83">
        <v>51</v>
      </c>
      <c r="B59" s="86" t="s">
        <v>121</v>
      </c>
      <c r="C59" s="75">
        <f>SUM(C9,C28,C44,C52,C58)</f>
        <v>902</v>
      </c>
      <c r="D59" s="75">
        <f>SUM(D9,D28,D44,D52,D58)</f>
        <v>5</v>
      </c>
      <c r="E59" s="75">
        <f aca="true" t="shared" si="8" ref="E59:T59">SUM(E9,E28,E44,E52,E58)</f>
        <v>154354.74000000017</v>
      </c>
      <c r="F59" s="75">
        <f t="shared" si="8"/>
        <v>1218</v>
      </c>
      <c r="G59" s="75">
        <f t="shared" si="8"/>
        <v>580</v>
      </c>
      <c r="H59" s="75">
        <f t="shared" si="8"/>
        <v>121319.05999999998</v>
      </c>
      <c r="I59" s="75">
        <f t="shared" si="8"/>
        <v>0</v>
      </c>
      <c r="J59" s="75">
        <f t="shared" si="8"/>
        <v>0</v>
      </c>
      <c r="K59" s="75">
        <f t="shared" si="8"/>
        <v>9</v>
      </c>
      <c r="L59" s="75">
        <f t="shared" si="8"/>
        <v>2192.86</v>
      </c>
      <c r="M59" s="75">
        <f t="shared" si="8"/>
        <v>490</v>
      </c>
      <c r="N59" s="75">
        <f t="shared" si="8"/>
        <v>31475.8100000002</v>
      </c>
      <c r="O59" s="75">
        <f t="shared" si="8"/>
        <v>84</v>
      </c>
      <c r="P59" s="75">
        <f t="shared" si="8"/>
        <v>23734.96</v>
      </c>
      <c r="Q59" s="75">
        <f t="shared" si="8"/>
        <v>3</v>
      </c>
      <c r="R59" s="75">
        <f t="shared" si="8"/>
        <v>730.8</v>
      </c>
      <c r="S59" s="75">
        <f t="shared" si="8"/>
        <v>79</v>
      </c>
      <c r="T59" s="75">
        <f t="shared" si="8"/>
        <v>22998.16</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&amp;LF63F3DD4&amp;CФорма № 10 (судовий збір), Підрозділ: Березнегуватський районний суд Миколаївської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81</v>
      </c>
      <c r="F5" s="58">
        <f>SUM(F6:F31)</f>
        <v>23004.159999999996</v>
      </c>
    </row>
    <row r="6" spans="1:6" s="3" customFormat="1" ht="19.5" customHeight="1">
      <c r="A6" s="74">
        <v>2</v>
      </c>
      <c r="B6" s="122" t="s">
        <v>116</v>
      </c>
      <c r="C6" s="123"/>
      <c r="D6" s="124"/>
      <c r="E6" s="56">
        <v>1</v>
      </c>
      <c r="F6" s="78">
        <v>243.6</v>
      </c>
    </row>
    <row r="7" spans="1:6" s="3" customFormat="1" ht="21.75" customHeight="1">
      <c r="A7" s="74">
        <v>3</v>
      </c>
      <c r="B7" s="122" t="s">
        <v>114</v>
      </c>
      <c r="C7" s="123"/>
      <c r="D7" s="124"/>
      <c r="E7" s="56"/>
      <c r="F7" s="57"/>
    </row>
    <row r="8" spans="1:6" s="3" customFormat="1" ht="15.75" customHeight="1">
      <c r="A8" s="74">
        <v>4</v>
      </c>
      <c r="B8" s="122" t="s">
        <v>59</v>
      </c>
      <c r="C8" s="123"/>
      <c r="D8" s="124"/>
      <c r="E8" s="56">
        <v>53</v>
      </c>
      <c r="F8" s="57">
        <v>12896.6</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3</v>
      </c>
      <c r="F11" s="57">
        <v>2462.91</v>
      </c>
    </row>
    <row r="12" spans="1:6" s="3" customFormat="1" ht="16.5" customHeight="1">
      <c r="A12" s="74">
        <v>8</v>
      </c>
      <c r="B12" s="89" t="s">
        <v>61</v>
      </c>
      <c r="C12" s="90"/>
      <c r="D12" s="91"/>
      <c r="E12" s="56"/>
      <c r="F12" s="57"/>
    </row>
    <row r="13" spans="1:6" s="3" customFormat="1" ht="15.75" customHeight="1">
      <c r="A13" s="74">
        <v>9</v>
      </c>
      <c r="B13" s="89" t="s">
        <v>62</v>
      </c>
      <c r="C13" s="90"/>
      <c r="D13" s="91"/>
      <c r="E13" s="56">
        <v>9</v>
      </c>
      <c r="F13" s="57">
        <v>2658.78</v>
      </c>
    </row>
    <row r="14" spans="1:6" s="3" customFormat="1" ht="27" customHeight="1">
      <c r="A14" s="74">
        <v>10</v>
      </c>
      <c r="B14" s="122" t="s">
        <v>118</v>
      </c>
      <c r="C14" s="123"/>
      <c r="D14" s="124"/>
      <c r="E14" s="56"/>
      <c r="F14" s="57"/>
    </row>
    <row r="15" spans="1:6" s="3" customFormat="1" ht="21" customHeight="1">
      <c r="A15" s="74">
        <v>11</v>
      </c>
      <c r="B15" s="89" t="s">
        <v>22</v>
      </c>
      <c r="C15" s="90"/>
      <c r="D15" s="91"/>
      <c r="E15" s="56">
        <v>4</v>
      </c>
      <c r="F15" s="57">
        <v>1654.13</v>
      </c>
    </row>
    <row r="16" spans="1:6" s="3" customFormat="1" ht="19.5" customHeight="1">
      <c r="A16" s="74">
        <v>12</v>
      </c>
      <c r="B16" s="89" t="s">
        <v>63</v>
      </c>
      <c r="C16" s="90"/>
      <c r="D16" s="91"/>
      <c r="E16" s="56"/>
      <c r="F16" s="57"/>
    </row>
    <row r="17" spans="1:6" s="3" customFormat="1" ht="24" customHeight="1">
      <c r="A17" s="74">
        <v>13</v>
      </c>
      <c r="B17" s="117" t="s">
        <v>23</v>
      </c>
      <c r="C17" s="117"/>
      <c r="D17" s="117"/>
      <c r="E17" s="56">
        <v>7</v>
      </c>
      <c r="F17" s="57">
        <v>1761.6</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v>1</v>
      </c>
      <c r="F27" s="57">
        <v>243.6</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v>3</v>
      </c>
      <c r="F29" s="57">
        <v>1082.94</v>
      </c>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c r="D33" s="116"/>
      <c r="E33" s="59"/>
      <c r="F33" s="59"/>
      <c r="G33" s="43"/>
      <c r="H33" s="44"/>
      <c r="I33" s="44"/>
      <c r="J33" s="44"/>
      <c r="K33" s="44"/>
    </row>
    <row r="34" spans="1:9" ht="15">
      <c r="A34" s="60"/>
      <c r="B34" s="70" t="s">
        <v>110</v>
      </c>
      <c r="C34" s="116" t="s">
        <v>135</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136</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&amp;LF63F3DD4&amp;CФорма № 10 (судовий збір), Підрозділ: Березнегуватський районний суд Миколаївської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&amp;LF63F3DD4&amp;C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2015-01-08T14:42:39Z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збір)_00470_4.2014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F63F3DD4</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