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<sst xmlns="http://schemas.openxmlformats.org/spreadsheetml/2006/main" count="149" uniqueCount="128">
  <si>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</si>
  <si>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</si>
  <si>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2020 рік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</si>
  <si>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</si>
  <si>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</si>
  <si>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</si>
  <si>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</si>
  <si>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</si>
  <si>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</si>
  <si>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</si>
  <si>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</si>
  <si>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</si>
  <si>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</si>
  <si>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</si>
  <si>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</si>
  <si>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</si>
  <si>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</si>
  <si>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</si>
  <si>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</si>
  <si>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</si>
  <si>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</si>
  <si>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</si>
  <si>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</si>
  <si>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</si>
  <si>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</si>
  <si>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</si>
  <si>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</si>
  <si>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</si>
  <si>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</si>
  <si>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</si>
  <si>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</si>
  <si>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</si>
  <si>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</si>
  <si>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</si>
  <si>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</si>
  <si>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</si>
  <si>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</si>
  <si>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</si>
  <si>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</si>
  <si>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</si>
  <si>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</si>
  <si>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</si>
  <si>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</si>
  <si>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</si>
  <si>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</si>
  <si>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</si>
  <si>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</si>
  <si>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</si>
  <si>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</si>
  <si>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</si>
  <si>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</si>
  <si>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</si>
  <si>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</si>
  <si>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</si>
  <si>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</si>
  <si>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</si>
  <si>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</si>
  <si>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</si>
  <si>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</si>
  <si>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</si>
  <si>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</si>
  <si>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</si>
  <si>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</si>
  <si>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</si>
  <si>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</si>
  <si>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</si>
  <si>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</si>
  <si>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</si>
  <si>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</si>
  <si>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</si>
  <si>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</si>
  <si>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</si>
  <si>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</si>
  <si>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</si>
  <si>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</si>
  <si>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</si>
  <si>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</si>
  <si>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</si>
  <si>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</si>
  <si>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</si>
  <si>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</si>
  <si>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</si>
  <si>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</si>
  <si>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</si>
  <si>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</si>
  <si>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</si>
  <si>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</si>
  <si>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</si>
  <si>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</si>
  <si>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</si>
  <si>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</si>
  <si>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</si>
  <si>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</si>
  <si>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</si>
  <si>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</si>
  <si>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</si>
  <si>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</si>
  <si>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</si>
  <si>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</si>
  <si>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</si>
  <si>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</si>
  <si>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</si>
  <si>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</si>
  <si>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</si>
  <si>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</si>
  <si>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</si>
  <si>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</si>
  <si>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</si>
  <si>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</si>
  <si>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</si>
  <si>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</si>
  <si>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</si>
  <si>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</si>
  <si>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</si>
  <si>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</si>
  <si>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</si>
  <si>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С.А. Луста</t>
  </si>
  <si>
    <t xml:space="preserve">(підпис)    </t>
  </si>
  <si>
    <t xml:space="preserve">(ПІБ)    </t>
  </si>
  <si>
    <t xml:space="preserve"> Виконавець:</t>
  </si>
  <si>
    <t xml:space="preserve">О.В. Грінченко</t>
  </si>
  <si>
    <t xml:space="preserve">Телефон:</t>
  </si>
  <si>
    <t xml:space="preserve">(097)4490690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</si>
  <si>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</si>
  <si>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</si>
  <si>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</si>
  <si>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</si>
  <si>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12 січня 2021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</si>
</sst>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3.1" hidden="false" customHeight="true" outlineLevel="0" collapsed="false">
      <c r="E1" s="1" t="s">
        <v>0</v>
      </c>
    </row>
    <row r="3" customFormat="false" ht="35.2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6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6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3.1" hidden="false" customHeight="true" outlineLevel="0" collapsed="false">
      <c r="D6" s="6"/>
      <c r="E6" s="7" t="s">
        <v>3</v>
      </c>
      <c r="F6" s="6"/>
    </row>
    <row r="7" customFormat="false" ht="13.1" hidden="false" customHeight="true" outlineLevel="0" collapsed="false">
      <c r="E7" s="8"/>
      <c r="F7" s="9"/>
      <c r="G7" s="9"/>
      <c r="H7" s="9"/>
    </row>
    <row r="8" customFormat="false" ht="13.1" hidden="false" customHeight="true" outlineLevel="0" collapsed="false">
      <c r="E8" s="8"/>
      <c r="F8" s="9"/>
      <c r="G8" s="9"/>
      <c r="H8" s="9"/>
    </row>
    <row r="9" customFormat="false" ht="13.1" hidden="false" customHeight="true" outlineLevel="0" collapsed="false">
      <c r="B9" s="10"/>
      <c r="C9" s="10"/>
      <c r="D9" s="10"/>
      <c r="E9" s="10"/>
    </row>
    <row r="10" customFormat="false" ht="13.1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3.1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3.1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3.1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3.1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3.1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3.1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3.1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3.1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3.1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3.1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3.1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3.1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3.1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3.1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3.1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3.1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3.1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3.1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3.1" hidden="false" customHeight="true" outlineLevel="0" collapsed="false">
      <c r="B30" s="39"/>
      <c r="C30" s="39"/>
      <c r="D30" s="39"/>
      <c r="E30" s="39"/>
    </row>
    <row r="31" customFormat="false" ht="13.1" hidden="false" customHeight="true" outlineLevel="0" collapsed="false">
      <c r="B31" s="9"/>
      <c r="C31" s="9"/>
      <c r="D31" s="9"/>
      <c r="E31" s="9"/>
    </row>
    <row r="32" customFormat="false" ht="13.1" hidden="false" customHeight="true" outlineLevel="0" collapsed="false">
      <c r="B32" s="9"/>
      <c r="C32" s="9"/>
      <c r="D32" s="9"/>
      <c r="E32" s="9"/>
    </row>
    <row r="34" customFormat="false" ht="13.1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3.1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3.1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3.1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3.1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3.1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3.1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3.1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3.1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3.1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3.1" hidden="false" customHeight="true" outlineLevel="0" collapsed="false">
      <c r="A44" s="11"/>
      <c r="B44" s="44" t="n">
        <v>109</v>
      </c>
      <c r="C44" s="44"/>
      <c r="D44" s="44"/>
      <c r="E44" s="44"/>
      <c r="F44" s="44"/>
      <c r="G44" s="44"/>
      <c r="H44" s="44"/>
      <c r="I44" s="13"/>
    </row>
    <row r="45" customFormat="false" ht="13.1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3.1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3.1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&amp;LD4C90C8B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3.8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2"/>
    <col collapsed="false" customWidth="true" hidden="false" outlineLevel="0" max="5" min="5" style="0" width="16.65"/>
    <col collapsed="false" customWidth="true" hidden="false" outlineLevel="0" max="6" min="6" style="0" width="19.22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5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6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.4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3.9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8.1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418</v>
      </c>
      <c r="D6" s="61" t="n">
        <f aca="false">SUM(D7,D10,D13,D14,D15,D21,D24,D25,D18,D19,D20)</f>
        <v>400787.42</v>
      </c>
      <c r="E6" s="61" t="n">
        <f aca="false">SUM(E7,E10,E13,E14,E15,E21,E24,E25,E18,E19,E20)</f>
        <v>341</v>
      </c>
      <c r="F6" s="61" t="n">
        <f aca="false">SUM(F7,F10,F13,F14,F15,F21,F24,F25,F18,F19,F20)</f>
        <v>357952.58</v>
      </c>
      <c r="G6" s="61" t="n">
        <f aca="false">SUM(G7,G10,G13,G14,G15,G21,G24,G25,G18,G19,G20)</f>
        <v>8</v>
      </c>
      <c r="H6" s="61" t="n">
        <f aca="false">SUM(H7,H10,H13,H14,H15,H21,H24,H25,H18,H19,H20)</f>
        <v>9248.8</v>
      </c>
      <c r="I6" s="61" t="n">
        <f aca="false">SUM(I7,I10,I13,I14,I15,I21,I24,I25,I18,I19,I20)</f>
        <v>57</v>
      </c>
      <c r="J6" s="61" t="n">
        <f aca="false">SUM(J7,J10,J13,J14,J15,J21,J24,J25,J18,J19,J20)</f>
        <v>24215.16</v>
      </c>
      <c r="K6" s="61" t="n">
        <f aca="false">SUM(K7,K10,K13,K14,K15,K21,K24,K25,K18,K19,K20)</f>
        <v>63</v>
      </c>
      <c r="L6" s="61" t="n">
        <f aca="false">SUM(L7,L10,L13,L14,L15,L21,L24,L25,L18,L19,L20)</f>
        <v>31530.17</v>
      </c>
      <c r="M6" s="23"/>
    </row>
    <row r="7" customFormat="false" ht="16.6" hidden="false" customHeight="true" outlineLevel="0" collapsed="false">
      <c r="A7" s="59" t="n">
        <v>2</v>
      </c>
      <c r="B7" s="62" t="s">
        <v>50</v>
      </c>
      <c r="C7" s="63" t="n">
        <v>138</v>
      </c>
      <c r="D7" s="63" t="n">
        <v>238302.82</v>
      </c>
      <c r="E7" s="63" t="n">
        <v>111</v>
      </c>
      <c r="F7" s="63" t="n">
        <v>210609.99</v>
      </c>
      <c r="G7" s="63" t="n">
        <v>4</v>
      </c>
      <c r="H7" s="63" t="n">
        <v>6726.4</v>
      </c>
      <c r="I7" s="63" t="n">
        <v>17</v>
      </c>
      <c r="J7" s="63" t="n">
        <v>14480.57</v>
      </c>
      <c r="K7" s="63" t="n">
        <v>18</v>
      </c>
      <c r="L7" s="63" t="n">
        <v>18918.17</v>
      </c>
      <c r="M7" s="23"/>
    </row>
    <row r="8" customFormat="false" ht="16.6" hidden="false" customHeight="true" outlineLevel="0" collapsed="false">
      <c r="A8" s="59" t="n">
        <v>3</v>
      </c>
      <c r="B8" s="64" t="s">
        <v>51</v>
      </c>
      <c r="C8" s="63" t="n">
        <v>80</v>
      </c>
      <c r="D8" s="63" t="n">
        <v>168160</v>
      </c>
      <c r="E8" s="63" t="n">
        <v>76</v>
      </c>
      <c r="F8" s="63" t="n">
        <v>159847</v>
      </c>
      <c r="G8" s="63" t="n">
        <v>3</v>
      </c>
      <c r="H8" s="63" t="n">
        <v>6306</v>
      </c>
      <c r="I8" s="63" t="n">
        <v>4</v>
      </c>
      <c r="J8" s="63" t="n">
        <v>3839.77</v>
      </c>
      <c r="K8" s="63" t="n">
        <v>1</v>
      </c>
      <c r="L8" s="63" t="n">
        <v>2102</v>
      </c>
      <c r="M8" s="23"/>
    </row>
    <row r="9" customFormat="false" ht="16.6" hidden="false" customHeight="true" outlineLevel="0" collapsed="false">
      <c r="A9" s="59" t="n">
        <v>4</v>
      </c>
      <c r="B9" s="64" t="s">
        <v>52</v>
      </c>
      <c r="C9" s="63" t="n">
        <v>58</v>
      </c>
      <c r="D9" s="63" t="n">
        <v>70142.82</v>
      </c>
      <c r="E9" s="63" t="n">
        <v>35</v>
      </c>
      <c r="F9" s="63" t="n">
        <v>50762.99</v>
      </c>
      <c r="G9" s="63" t="n">
        <v>1</v>
      </c>
      <c r="H9" s="63" t="n">
        <v>420.4</v>
      </c>
      <c r="I9" s="63" t="n">
        <v>13</v>
      </c>
      <c r="J9" s="63" t="n">
        <v>10640.8</v>
      </c>
      <c r="K9" s="63" t="n">
        <v>17</v>
      </c>
      <c r="L9" s="63" t="n">
        <v>16816.17</v>
      </c>
      <c r="M9" s="23"/>
    </row>
    <row r="10" customFormat="false" ht="19.6" hidden="false" customHeight="true" outlineLevel="0" collapsed="false">
      <c r="A10" s="59" t="n">
        <v>5</v>
      </c>
      <c r="B10" s="62" t="s">
        <v>53</v>
      </c>
      <c r="C10" s="63" t="n">
        <v>85</v>
      </c>
      <c r="D10" s="63" t="n">
        <v>80296.4000000001</v>
      </c>
      <c r="E10" s="63" t="n">
        <v>78</v>
      </c>
      <c r="F10" s="63" t="n">
        <v>70209.2800000001</v>
      </c>
      <c r="G10" s="63" t="n">
        <v>2</v>
      </c>
      <c r="H10" s="63" t="n">
        <v>1261.2</v>
      </c>
      <c r="I10" s="63" t="n">
        <v>5</v>
      </c>
      <c r="J10" s="63" t="n">
        <v>2377.59</v>
      </c>
      <c r="K10" s="63" t="n">
        <v>3</v>
      </c>
      <c r="L10" s="63" t="n">
        <v>3783.6</v>
      </c>
      <c r="M10" s="23"/>
    </row>
    <row r="11" customFormat="false" ht="19.6" hidden="false" customHeight="true" outlineLevel="0" collapsed="false">
      <c r="A11" s="59" t="n">
        <v>6</v>
      </c>
      <c r="B11" s="64" t="s">
        <v>54</v>
      </c>
      <c r="C11" s="63" t="n">
        <v>7</v>
      </c>
      <c r="D11" s="63" t="n">
        <v>14714</v>
      </c>
      <c r="E11" s="63" t="n">
        <v>6</v>
      </c>
      <c r="F11" s="63" t="n">
        <v>10510</v>
      </c>
      <c r="G11" s="63"/>
      <c r="H11" s="63"/>
      <c r="I11" s="63"/>
      <c r="J11" s="63"/>
      <c r="K11" s="63" t="n">
        <v>1</v>
      </c>
      <c r="L11" s="63" t="n">
        <v>2102</v>
      </c>
      <c r="M11" s="23"/>
    </row>
    <row r="12" customFormat="false" ht="19.6" hidden="false" customHeight="true" outlineLevel="0" collapsed="false">
      <c r="A12" s="59" t="n">
        <v>7</v>
      </c>
      <c r="B12" s="64" t="s">
        <v>55</v>
      </c>
      <c r="C12" s="63" t="n">
        <v>78</v>
      </c>
      <c r="D12" s="63" t="n">
        <v>65582.4000000001</v>
      </c>
      <c r="E12" s="63" t="n">
        <v>72</v>
      </c>
      <c r="F12" s="63" t="n">
        <v>59699.28</v>
      </c>
      <c r="G12" s="63" t="n">
        <v>2</v>
      </c>
      <c r="H12" s="63" t="n">
        <v>1261.2</v>
      </c>
      <c r="I12" s="63" t="n">
        <v>5</v>
      </c>
      <c r="J12" s="63" t="n">
        <v>2377.59</v>
      </c>
      <c r="K12" s="63" t="n">
        <v>2</v>
      </c>
      <c r="L12" s="63" t="n">
        <v>1681.6</v>
      </c>
      <c r="M12" s="23"/>
    </row>
    <row r="13" customFormat="false" ht="15.1" hidden="false" customHeight="true" outlineLevel="0" collapsed="false">
      <c r="A13" s="59" t="n">
        <v>8</v>
      </c>
      <c r="B13" s="62" t="s">
        <v>56</v>
      </c>
      <c r="C13" s="63" t="n">
        <v>54</v>
      </c>
      <c r="D13" s="63" t="n">
        <v>45403.2</v>
      </c>
      <c r="E13" s="63" t="n">
        <v>53</v>
      </c>
      <c r="F13" s="63" t="n">
        <v>44614</v>
      </c>
      <c r="G13" s="63" t="n">
        <v>1</v>
      </c>
      <c r="H13" s="63" t="n">
        <v>840.8</v>
      </c>
      <c r="I13" s="63"/>
      <c r="J13" s="63"/>
      <c r="K13" s="63"/>
      <c r="L13" s="63"/>
      <c r="M13" s="23"/>
    </row>
    <row r="14" customFormat="false" ht="16.1" hidden="false" customHeight="true" outlineLevel="0" collapsed="false">
      <c r="A14" s="59" t="n">
        <v>9</v>
      </c>
      <c r="B14" s="62" t="s">
        <v>57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3"/>
    </row>
    <row r="15" customFormat="false" ht="133.85" hidden="false" customHeight="true" outlineLevel="0" collapsed="false">
      <c r="A15" s="59" t="n">
        <v>10</v>
      </c>
      <c r="B15" s="62" t="s">
        <v>58</v>
      </c>
      <c r="C15" s="63" t="n">
        <v>25</v>
      </c>
      <c r="D15" s="63" t="n">
        <v>12401.8</v>
      </c>
      <c r="E15" s="63" t="n">
        <v>25</v>
      </c>
      <c r="F15" s="63" t="n">
        <v>12000.41</v>
      </c>
      <c r="G15" s="63" t="n">
        <v>1</v>
      </c>
      <c r="H15" s="63" t="n">
        <v>420.4</v>
      </c>
      <c r="I15" s="63"/>
      <c r="J15" s="63"/>
      <c r="K15" s="63"/>
      <c r="L15" s="63"/>
      <c r="M15" s="23"/>
    </row>
    <row r="16" customFormat="false" ht="21.15" hidden="false" customHeight="true" outlineLevel="0" collapsed="false">
      <c r="A16" s="59" t="n">
        <v>11</v>
      </c>
      <c r="B16" s="64" t="s">
        <v>54</v>
      </c>
      <c r="C16" s="63" t="n">
        <v>3</v>
      </c>
      <c r="D16" s="63" t="n">
        <v>3153</v>
      </c>
      <c r="E16" s="63" t="n">
        <v>3</v>
      </c>
      <c r="F16" s="63" t="n">
        <v>2102</v>
      </c>
      <c r="G16" s="63"/>
      <c r="H16" s="63"/>
      <c r="I16" s="63"/>
      <c r="J16" s="63"/>
      <c r="K16" s="63"/>
      <c r="L16" s="63"/>
      <c r="M16" s="23"/>
    </row>
    <row r="17" customFormat="false" ht="21.15" hidden="false" customHeight="true" outlineLevel="0" collapsed="false">
      <c r="A17" s="59" t="n">
        <v>12</v>
      </c>
      <c r="B17" s="64" t="s">
        <v>55</v>
      </c>
      <c r="C17" s="63" t="n">
        <v>22</v>
      </c>
      <c r="D17" s="63" t="n">
        <v>9248.8</v>
      </c>
      <c r="E17" s="63" t="n">
        <v>22</v>
      </c>
      <c r="F17" s="63" t="n">
        <v>9898.41</v>
      </c>
      <c r="G17" s="63" t="n">
        <v>1</v>
      </c>
      <c r="H17" s="63" t="n">
        <v>420.4</v>
      </c>
      <c r="I17" s="63"/>
      <c r="J17" s="63"/>
      <c r="K17" s="63"/>
      <c r="L17" s="63"/>
      <c r="M17" s="23"/>
    </row>
    <row r="18" customFormat="false" ht="21.15" hidden="false" customHeight="true" outlineLevel="0" collapsed="false">
      <c r="A18" s="59" t="n">
        <v>13</v>
      </c>
      <c r="B18" s="65" t="s">
        <v>59</v>
      </c>
      <c r="C18" s="63" t="n">
        <v>116</v>
      </c>
      <c r="D18" s="63" t="n">
        <v>24383.2000000001</v>
      </c>
      <c r="E18" s="63" t="n">
        <v>74</v>
      </c>
      <c r="F18" s="63" t="n">
        <v>20518.9</v>
      </c>
      <c r="G18" s="63"/>
      <c r="H18" s="63"/>
      <c r="I18" s="63" t="n">
        <v>35</v>
      </c>
      <c r="J18" s="63" t="n">
        <v>7357</v>
      </c>
      <c r="K18" s="63" t="n">
        <v>42</v>
      </c>
      <c r="L18" s="63" t="n">
        <v>8828.4</v>
      </c>
      <c r="M18" s="23"/>
    </row>
    <row r="19" customFormat="false" ht="21.15" hidden="false" customHeight="true" outlineLevel="0" collapsed="false">
      <c r="A19" s="59" t="n">
        <v>14</v>
      </c>
      <c r="B19" s="65" t="s">
        <v>60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3"/>
    </row>
    <row r="20" customFormat="false" ht="29.7" hidden="false" customHeight="true" outlineLevel="0" collapsed="false">
      <c r="A20" s="59" t="n">
        <v>15</v>
      </c>
      <c r="B20" s="65" t="s">
        <v>61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/>
    </row>
    <row r="21" customFormat="false" ht="33.7" hidden="false" customHeight="true" outlineLevel="0" collapsed="false">
      <c r="A21" s="59" t="n">
        <v>16</v>
      </c>
      <c r="B21" s="62" t="s">
        <v>62</v>
      </c>
      <c r="C21" s="63" t="n">
        <f aca="false">SUM(C22:C23)</f>
        <v>0</v>
      </c>
      <c r="D21" s="63" t="n">
        <f aca="false">SUM(D22:D23)</f>
        <v>0</v>
      </c>
      <c r="E21" s="63" t="n">
        <f aca="false">SUM(E22:E23)</f>
        <v>0</v>
      </c>
      <c r="F21" s="63" t="n">
        <f aca="false">SUM(F22:F23)</f>
        <v>0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65" hidden="false" customHeight="true" outlineLevel="0" collapsed="false">
      <c r="A23" s="59" t="n">
        <v>18</v>
      </c>
      <c r="B23" s="66" t="s">
        <v>64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3"/>
    </row>
    <row r="24" customFormat="false" ht="46.8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1.7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65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65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5.1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6.1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5.1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5.1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5.1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74.45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5.3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30.2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30.2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5.1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8.1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1.7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7</v>
      </c>
      <c r="D39" s="61" t="n">
        <f aca="false">SUM(D40,D47,D48,D49)</f>
        <v>5885.6</v>
      </c>
      <c r="E39" s="61" t="n">
        <f aca="false">SUM(E40,E47,E48,E49)</f>
        <v>7</v>
      </c>
      <c r="F39" s="61" t="n">
        <f aca="false">SUM(F40,F47,F48,F49)</f>
        <v>2942.8</v>
      </c>
      <c r="G39" s="61" t="n">
        <f aca="false">SUM(G40,G47,G48,G49)</f>
        <v>0</v>
      </c>
      <c r="H39" s="61" t="n">
        <f aca="false">SUM(H40,H47,H48,H49)</f>
        <v>0</v>
      </c>
      <c r="I39" s="61" t="n">
        <f aca="false">SUM(I40,I47,I48,I49)</f>
        <v>0</v>
      </c>
      <c r="J39" s="61" t="n">
        <f aca="false">SUM(J40,J47,J48,J49)</f>
        <v>0</v>
      </c>
      <c r="K39" s="61" t="n">
        <f aca="false">SUM(K40,K47,K48,K49)</f>
        <v>0</v>
      </c>
      <c r="L39" s="61" t="n">
        <f aca="false">SUM(L40,L47,L48,L49)</f>
        <v>0</v>
      </c>
      <c r="M39" s="23"/>
    </row>
    <row r="40" customFormat="false" ht="20.65" hidden="false" customHeight="true" outlineLevel="0" collapsed="false">
      <c r="A40" s="59" t="n">
        <v>35</v>
      </c>
      <c r="B40" s="62" t="s">
        <v>76</v>
      </c>
      <c r="C40" s="63" t="n">
        <f aca="false">SUM(C41,C44)</f>
        <v>7</v>
      </c>
      <c r="D40" s="63" t="n">
        <f aca="false">SUM(D41,D44)</f>
        <v>5885.6</v>
      </c>
      <c r="E40" s="63" t="n">
        <f aca="false">SUM(E41,E44)</f>
        <v>7</v>
      </c>
      <c r="F40" s="63" t="n">
        <f aca="false">SUM(F41,F44)</f>
        <v>2942.8</v>
      </c>
      <c r="G40" s="63" t="n">
        <f aca="false">SUM(G41,G44)</f>
        <v>0</v>
      </c>
      <c r="H40" s="63" t="n">
        <f aca="false">SUM(H41,H44)</f>
        <v>0</v>
      </c>
      <c r="I40" s="63" t="n">
        <f aca="false">SUM(I41,I44)</f>
        <v>0</v>
      </c>
      <c r="J40" s="63" t="n">
        <f aca="false">SUM(J41,J44)</f>
        <v>0</v>
      </c>
      <c r="K40" s="63" t="n">
        <f aca="false">SUM(K41,K44)</f>
        <v>0</v>
      </c>
      <c r="L40" s="63" t="n">
        <f aca="false">SUM(L41,L44)</f>
        <v>0</v>
      </c>
      <c r="M40" s="23"/>
    </row>
    <row r="41" customFormat="false" ht="19.6" hidden="false" customHeight="true" outlineLevel="0" collapsed="false">
      <c r="A41" s="59" t="n">
        <v>36</v>
      </c>
      <c r="B41" s="62" t="s">
        <v>77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3"/>
    </row>
    <row r="42" customFormat="false" ht="16.6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6" hidden="false" customHeight="true" outlineLevel="0" collapsed="false">
      <c r="A43" s="59" t="n">
        <v>38</v>
      </c>
      <c r="B43" s="64" t="s">
        <v>52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23"/>
    </row>
    <row r="44" customFormat="false" ht="21.15" hidden="false" customHeight="true" outlineLevel="0" collapsed="false">
      <c r="A44" s="59" t="n">
        <v>39</v>
      </c>
      <c r="B44" s="62" t="s">
        <v>79</v>
      </c>
      <c r="C44" s="63" t="n">
        <v>7</v>
      </c>
      <c r="D44" s="63" t="n">
        <v>5885.6</v>
      </c>
      <c r="E44" s="63" t="n">
        <v>7</v>
      </c>
      <c r="F44" s="63" t="n">
        <v>2942.8</v>
      </c>
      <c r="G44" s="63"/>
      <c r="H44" s="63"/>
      <c r="I44" s="63"/>
      <c r="J44" s="63"/>
      <c r="K44" s="63"/>
      <c r="L44" s="63"/>
      <c r="M44" s="23"/>
    </row>
    <row r="45" customFormat="false" ht="30.2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5" hidden="false" customHeight="true" outlineLevel="0" collapsed="false">
      <c r="A46" s="59" t="n">
        <v>41</v>
      </c>
      <c r="B46" s="64" t="s">
        <v>55</v>
      </c>
      <c r="C46" s="63" t="n">
        <v>7</v>
      </c>
      <c r="D46" s="63" t="n">
        <v>5885.6</v>
      </c>
      <c r="E46" s="63" t="n">
        <v>7</v>
      </c>
      <c r="F46" s="63" t="n">
        <v>2942.8</v>
      </c>
      <c r="G46" s="63"/>
      <c r="H46" s="63"/>
      <c r="I46" s="63"/>
      <c r="J46" s="63"/>
      <c r="K46" s="63"/>
      <c r="L46" s="63"/>
      <c r="M46" s="23"/>
    </row>
    <row r="47" customFormat="false" ht="45.3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2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3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2.15" hidden="false" customHeight="true" outlineLevel="0" collapsed="false">
      <c r="A50" s="59" t="n">
        <v>45</v>
      </c>
      <c r="B50" s="60" t="s">
        <v>84</v>
      </c>
      <c r="C50" s="61" t="n">
        <f aca="false">SUM(C51:C54)</f>
        <v>14</v>
      </c>
      <c r="D50" s="61" t="n">
        <f aca="false">SUM(D51:D54)</f>
        <v>403.6</v>
      </c>
      <c r="E50" s="61" t="n">
        <f aca="false">SUM(E51:E54)</f>
        <v>14</v>
      </c>
      <c r="F50" s="61" t="n">
        <f aca="false">SUM(F51:F54)</f>
        <v>410.09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0</v>
      </c>
      <c r="J50" s="61" t="n">
        <f aca="false">SUM(J51:J54)</f>
        <v>0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8.6" hidden="false" customHeight="true" outlineLevel="0" collapsed="false">
      <c r="A51" s="59" t="n">
        <v>46</v>
      </c>
      <c r="B51" s="62" t="s">
        <v>85</v>
      </c>
      <c r="C51" s="63" t="n">
        <v>6</v>
      </c>
      <c r="D51" s="63" t="n">
        <v>69.37</v>
      </c>
      <c r="E51" s="63" t="n">
        <v>6</v>
      </c>
      <c r="F51" s="63" t="n">
        <v>75.76</v>
      </c>
      <c r="G51" s="63"/>
      <c r="H51" s="63"/>
      <c r="I51" s="63"/>
      <c r="J51" s="63"/>
      <c r="K51" s="63"/>
      <c r="L51" s="63"/>
      <c r="M51" s="23"/>
    </row>
    <row r="52" customFormat="false" ht="27.15" hidden="false" customHeight="true" outlineLevel="0" collapsed="false">
      <c r="A52" s="59" t="n">
        <v>47</v>
      </c>
      <c r="B52" s="62" t="s">
        <v>86</v>
      </c>
      <c r="C52" s="63" t="n">
        <v>2</v>
      </c>
      <c r="D52" s="63" t="n">
        <v>126.12</v>
      </c>
      <c r="E52" s="63" t="n">
        <v>2</v>
      </c>
      <c r="F52" s="63" t="n">
        <v>126.12</v>
      </c>
      <c r="G52" s="63"/>
      <c r="H52" s="63"/>
      <c r="I52" s="63"/>
      <c r="J52" s="63"/>
      <c r="K52" s="63"/>
      <c r="L52" s="63"/>
      <c r="M52" s="23"/>
    </row>
    <row r="53" customFormat="false" ht="76.5" hidden="false" customHeight="true" outlineLevel="0" collapsed="false">
      <c r="A53" s="59" t="n">
        <v>48</v>
      </c>
      <c r="B53" s="62" t="s">
        <v>87</v>
      </c>
      <c r="C53" s="63" t="n">
        <v>1</v>
      </c>
      <c r="D53" s="63" t="n">
        <v>6.31</v>
      </c>
      <c r="E53" s="63" t="n">
        <v>1</v>
      </c>
      <c r="F53" s="63" t="n">
        <v>6.31</v>
      </c>
      <c r="G53" s="63"/>
      <c r="H53" s="63"/>
      <c r="I53" s="63"/>
      <c r="J53" s="63"/>
      <c r="K53" s="63"/>
      <c r="L53" s="63"/>
      <c r="M53" s="23"/>
    </row>
    <row r="54" customFormat="false" ht="24.15" hidden="false" customHeight="true" outlineLevel="0" collapsed="false">
      <c r="A54" s="59" t="n">
        <v>49</v>
      </c>
      <c r="B54" s="62" t="s">
        <v>88</v>
      </c>
      <c r="C54" s="63" t="n">
        <v>5</v>
      </c>
      <c r="D54" s="63" t="n">
        <v>201.8</v>
      </c>
      <c r="E54" s="63" t="n">
        <v>5</v>
      </c>
      <c r="F54" s="63" t="n">
        <v>201.9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192</v>
      </c>
      <c r="D55" s="61" t="n">
        <v>80716.7999999999</v>
      </c>
      <c r="E55" s="61" t="n">
        <v>57</v>
      </c>
      <c r="F55" s="61" t="n">
        <v>23962.6</v>
      </c>
      <c r="G55" s="61"/>
      <c r="H55" s="61"/>
      <c r="I55" s="61" t="n">
        <v>191</v>
      </c>
      <c r="J55" s="61" t="n">
        <v>79809.4</v>
      </c>
      <c r="K55" s="61" t="n">
        <v>1</v>
      </c>
      <c r="L55" s="61" t="n">
        <v>420.4</v>
      </c>
      <c r="M55" s="23"/>
    </row>
    <row r="56" customFormat="false" ht="15.1" hidden="false" customHeight="true" outlineLevel="0" collapsed="false">
      <c r="A56" s="59" t="n">
        <v>51</v>
      </c>
      <c r="B56" s="67" t="s">
        <v>90</v>
      </c>
      <c r="C56" s="61" t="n">
        <f aca="false">SUM(C6,C28,C39,C50,C55)</f>
        <v>631</v>
      </c>
      <c r="D56" s="61" t="n">
        <f aca="false">SUM(D6,D28,D39,D50,D55)</f>
        <v>487793.42</v>
      </c>
      <c r="E56" s="61" t="n">
        <f aca="false">SUM(E6,E28,E39,E50,E55)</f>
        <v>419</v>
      </c>
      <c r="F56" s="61" t="n">
        <f aca="false">SUM(F6,F28,F39,F50,F55)</f>
        <v>385268.07</v>
      </c>
      <c r="G56" s="61" t="n">
        <f aca="false">SUM(G6,G28,G39,G50,G55)</f>
        <v>8</v>
      </c>
      <c r="H56" s="61" t="n">
        <f aca="false">SUM(H6,H28,H39,H50,H55)</f>
        <v>9248.8</v>
      </c>
      <c r="I56" s="61" t="n">
        <f aca="false">SUM(I6,I28,I39,I50,I55)</f>
        <v>248</v>
      </c>
      <c r="J56" s="61" t="n">
        <f aca="false">SUM(J6,J28,J39,J50,J55)</f>
        <v>104024.56</v>
      </c>
      <c r="K56" s="61" t="n">
        <f aca="false">SUM(K6,K28,K39,K50,K55)</f>
        <v>64</v>
      </c>
      <c r="L56" s="61" t="n">
        <f aca="false">SUM(L6,L28,L39,L50,L55)</f>
        <v>31950.57</v>
      </c>
      <c r="M56" s="23"/>
    </row>
    <row r="57" customFormat="false" ht="12.1" hidden="false" customHeight="tru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3.1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3.1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3.1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&amp;LD4C90C8B&amp;CФорма № 10, Підрозділ: Березнегуватський районний суд Миколаївської області,
 Початок періоду: 01.01.2020, Кінець періоду: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75"/>
    <col collapsed="false" customWidth="true" hidden="false" outlineLevel="0" max="2" min="2" style="0" width="71.88"/>
    <col collapsed="false" customWidth="true" hidden="false" outlineLevel="0" max="3" min="3" style="0" width="15.42"/>
    <col collapsed="false" customWidth="true" hidden="false" outlineLevel="0" max="4" min="4" style="0" width="17.6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6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3.1" hidden="false" customHeight="true" outlineLevel="0" collapsed="false">
      <c r="A2" s="74"/>
      <c r="B2" s="75"/>
      <c r="C2" s="75"/>
      <c r="D2" s="75"/>
      <c r="E2" s="74"/>
      <c r="F2" s="74"/>
    </row>
    <row r="3" customFormat="false" ht="44.8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8.1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63</v>
      </c>
      <c r="F4" s="78" t="n">
        <f aca="false">SUM(F5:F25)</f>
        <v>31530.17</v>
      </c>
      <c r="G4" s="23"/>
    </row>
    <row r="5" customFormat="false" ht="20.65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18</v>
      </c>
      <c r="F5" s="80" t="n">
        <v>7567.2</v>
      </c>
      <c r="G5" s="23"/>
    </row>
    <row r="6" customFormat="false" ht="28.7" hidden="false" customHeight="true" outlineLevel="0" collapsed="false">
      <c r="A6" s="59" t="n">
        <v>3</v>
      </c>
      <c r="B6" s="79" t="s">
        <v>95</v>
      </c>
      <c r="C6" s="79"/>
      <c r="D6" s="79"/>
      <c r="E6" s="80"/>
      <c r="F6" s="80"/>
      <c r="G6" s="23"/>
    </row>
    <row r="7" customFormat="false" ht="42.75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41</v>
      </c>
      <c r="F7" s="80" t="n">
        <v>16816</v>
      </c>
      <c r="G7" s="23"/>
    </row>
    <row r="8" customFormat="false" ht="41.2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2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65" hidden="false" customHeight="true" outlineLevel="0" collapsed="false">
      <c r="A10" s="59" t="n">
        <v>7</v>
      </c>
      <c r="B10" s="79" t="s">
        <v>99</v>
      </c>
      <c r="C10" s="79"/>
      <c r="D10" s="79"/>
      <c r="E10" s="80"/>
      <c r="F10" s="80"/>
      <c r="G10" s="23"/>
    </row>
    <row r="11" customFormat="false" ht="23.65" hidden="false" customHeight="true" outlineLevel="0" collapsed="false">
      <c r="A11" s="59" t="n">
        <v>8</v>
      </c>
      <c r="B11" s="79" t="s">
        <v>100</v>
      </c>
      <c r="C11" s="79"/>
      <c r="D11" s="79"/>
      <c r="E11" s="80" t="n">
        <v>1</v>
      </c>
      <c r="F11" s="80" t="n">
        <v>2102</v>
      </c>
      <c r="G11" s="23"/>
    </row>
    <row r="12" customFormat="false" ht="29.7" hidden="false" customHeight="true" outlineLevel="0" collapsed="false">
      <c r="A12" s="59" t="n">
        <v>9</v>
      </c>
      <c r="B12" s="79" t="s">
        <v>101</v>
      </c>
      <c r="C12" s="79"/>
      <c r="D12" s="79"/>
      <c r="E12" s="80"/>
      <c r="F12" s="80"/>
      <c r="G12" s="23"/>
    </row>
    <row r="13" customFormat="false" ht="20.65" hidden="false" customHeight="true" outlineLevel="0" collapsed="false">
      <c r="A13" s="59" t="n">
        <v>10</v>
      </c>
      <c r="B13" s="79" t="s">
        <v>102</v>
      </c>
      <c r="C13" s="79"/>
      <c r="D13" s="79"/>
      <c r="E13" s="80" t="n">
        <v>1</v>
      </c>
      <c r="F13" s="80" t="n">
        <v>2817.68</v>
      </c>
      <c r="G13" s="23"/>
    </row>
    <row r="14" customFormat="false" ht="25.65" hidden="false" customHeight="true" outlineLevel="0" collapsed="false">
      <c r="A14" s="59" t="n">
        <v>11</v>
      </c>
      <c r="B14" s="79" t="s">
        <v>103</v>
      </c>
      <c r="C14" s="79"/>
      <c r="D14" s="79"/>
      <c r="E14" s="80"/>
      <c r="F14" s="80"/>
      <c r="G14" s="23"/>
    </row>
    <row r="15" customFormat="false" ht="20.65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2" hidden="false" customHeight="true" outlineLevel="0" collapsed="false">
      <c r="A16" s="59" t="n">
        <v>13</v>
      </c>
      <c r="B16" s="79" t="s">
        <v>105</v>
      </c>
      <c r="C16" s="79"/>
      <c r="D16" s="79"/>
      <c r="E16" s="80"/>
      <c r="F16" s="80"/>
      <c r="G16" s="23"/>
    </row>
    <row r="17" customFormat="false" ht="20.65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2</v>
      </c>
      <c r="F17" s="80" t="n">
        <v>2227.29</v>
      </c>
      <c r="G17" s="23"/>
    </row>
    <row r="18" customFormat="false" ht="27.15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5.35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65" hidden="false" customHeight="true" outlineLevel="0" collapsed="false">
      <c r="A20" s="59" t="n">
        <v>17</v>
      </c>
      <c r="B20" s="79" t="s">
        <v>109</v>
      </c>
      <c r="C20" s="79"/>
      <c r="D20" s="79"/>
      <c r="E20" s="80"/>
      <c r="F20" s="80"/>
      <c r="G20" s="23"/>
    </row>
    <row r="21" customFormat="false" ht="33.2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5.85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9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5.35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5.35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3.1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6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6.1" hidden="false" customHeight="tru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4.6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4.6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2.8" hidden="false" customHeight="false" outlineLevel="0" collapsed="false">
      <c r="A31" s="9"/>
      <c r="B31" s="97"/>
      <c r="C31" s="98"/>
      <c r="I31" s="99"/>
      <c r="J31" s="99"/>
      <c r="K31" s="100"/>
    </row>
    <row r="32" customFormat="false" ht="11.55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2.6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4.1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3.1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3.1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&amp;LD4C90C8B&amp;CФорма № 10, Підрозділ: Березнегуватський районний суд Миколаївської області,
 Початок періоду: 01.01.2020, Кінець періоду: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10_00470_4.2020</vt:lpwstr>
  </property>
  <property fmtid="{D5CDD505-2E9C-101B-9397-08002B2CF9AE}" pid="3" name="?????? ??">
    <vt:lpwstr>3.26.0.1578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CE81BC09</vt:lpwstr>
  </property>
  <property fmtid="{D5CDD505-2E9C-101B-9397-08002B2CF9AE}" pid="6" name="?.???? ???????">
    <vt:lpwstr>82B2914C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